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120" yWindow="12" windowWidth="18972" windowHeight="12468"/>
  </bookViews>
  <sheets>
    <sheet name="Model" sheetId="2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nnual_demand">Model!$B$9</definedName>
    <definedName name="Annual_interest_rate">Model!$B$5</definedName>
    <definedName name="Annual_profit">Model!$B$26</definedName>
    <definedName name="Fixed_ordering_cost">Model!$B$4</definedName>
    <definedName name="Order_quantity">Model!$B$13</definedName>
    <definedName name="Orders_per_year">Model!$B$14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  <definedName name="Selling_price_per_unit">Model!$B$8</definedName>
    <definedName name="solver_adj" localSheetId="0" hidden="1">Model!$B$13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Model!$B$26</definedName>
    <definedName name="solver_pre" localSheetId="0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Unit_purchasing_cost">Model!$B$6</definedName>
    <definedName name="Unit_storage_cost">Model!$B$7</definedName>
  </definedNames>
  <calcPr calcId="152511" iterate="1"/>
</workbook>
</file>

<file path=xl/calcChain.xml><?xml version="1.0" encoding="utf-8"?>
<calcChain xmlns="http://schemas.openxmlformats.org/spreadsheetml/2006/main">
  <c r="E13" i="2" l="1"/>
  <c r="B19" i="2"/>
  <c r="B23" i="2" l="1"/>
  <c r="B22" i="2"/>
  <c r="B14" i="2"/>
  <c r="B18" i="2" s="1"/>
  <c r="B10" i="2"/>
  <c r="B26" i="2" l="1"/>
  <c r="B15" i="2"/>
</calcChain>
</file>

<file path=xl/comments1.xml><?xml version="1.0" encoding="utf-8"?>
<comments xmlns="http://schemas.openxmlformats.org/spreadsheetml/2006/main">
  <authors>
    <author>Chris Albright</author>
  </authors>
  <commentList>
    <comment ref="A13" authorId="0" shapeId="0">
      <text>
        <r>
          <rPr>
            <b/>
            <sz val="8"/>
            <color indexed="81"/>
            <rFont val="Tahoma"/>
            <family val="2"/>
          </rPr>
          <t>Found with Solver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</rPr>
          <t>Found with calculus - no Solver required!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<sst xmlns="http://schemas.openxmlformats.org/spreadsheetml/2006/main" count="41" uniqueCount="41">
  <si>
    <t>Machey's EOQ model</t>
  </si>
  <si>
    <t>Inputs</t>
  </si>
  <si>
    <t>Range names used:</t>
  </si>
  <si>
    <t>Fixed ordering cost</t>
  </si>
  <si>
    <t>Annual_demand</t>
  </si>
  <si>
    <t>=Model!$B$8</t>
  </si>
  <si>
    <t>Annual interest rate</t>
  </si>
  <si>
    <t>Annual_interest_rate</t>
  </si>
  <si>
    <t>=Model!$B$5</t>
  </si>
  <si>
    <t>Unit purchasing cost</t>
  </si>
  <si>
    <t>Annual_profit</t>
  </si>
  <si>
    <t>Selling price per unit</t>
  </si>
  <si>
    <t>Fixed_ordering_cost</t>
  </si>
  <si>
    <t>=Model!$B$4</t>
  </si>
  <si>
    <t>Annual demand</t>
  </si>
  <si>
    <t>Order_quantity</t>
  </si>
  <si>
    <t>Lead time in years</t>
  </si>
  <si>
    <t>Orders_per_year</t>
  </si>
  <si>
    <t>=Model!$B$13</t>
  </si>
  <si>
    <t>Selling_price_per_unit</t>
  </si>
  <si>
    <t>=Model!$B$7</t>
  </si>
  <si>
    <t>Ordering model</t>
  </si>
  <si>
    <t>Unit_purchasing_cost</t>
  </si>
  <si>
    <t>=Model!$B$6</t>
  </si>
  <si>
    <t>Order quantity</t>
  </si>
  <si>
    <t>Orders per year</t>
  </si>
  <si>
    <t>Time between orders (days)</t>
  </si>
  <si>
    <t>Annual fixed ordering cost</t>
  </si>
  <si>
    <t>Annual holding cost</t>
  </si>
  <si>
    <t>Annual purchasing cost</t>
  </si>
  <si>
    <t>Annual revenue</t>
  </si>
  <si>
    <t>Annual profit</t>
  </si>
  <si>
    <t>Alternative EOQ formula</t>
  </si>
  <si>
    <t>Unit storage cost</t>
  </si>
  <si>
    <t>=Model!$B$9</t>
  </si>
  <si>
    <t>=Model!$B$22</t>
  </si>
  <si>
    <t>=Model!$B$14</t>
  </si>
  <si>
    <t>Unit_storage_cost</t>
  </si>
  <si>
    <t>Monetary values affected by order quantity</t>
  </si>
  <si>
    <t>Monetary values unaffected by order quantity</t>
  </si>
  <si>
    <t>Objective to maximize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</si>
</sst>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&quot;$&quot;#,##0;\-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0" xfId="1" applyNumberFormat="1" applyFont="1"/>
    <xf numFmtId="0" fontId="5" fillId="0" borderId="0" xfId="1" quotePrefix="1" applyFont="1" applyAlignment="1">
      <alignment horizontal="left"/>
    </xf>
    <xf numFmtId="0" fontId="4" fillId="0" borderId="0" xfId="1" applyFont="1" applyAlignment="1">
      <alignment horizontal="left"/>
    </xf>
    <xf numFmtId="2" fontId="5" fillId="0" borderId="0" xfId="1" applyNumberFormat="1" applyFont="1"/>
    <xf numFmtId="7" fontId="5" fillId="0" borderId="0" xfId="1" applyNumberFormat="1" applyFont="1" applyFill="1" applyBorder="1"/>
    <xf numFmtId="0" fontId="5" fillId="0" borderId="0" xfId="1" applyFont="1" applyAlignment="1">
      <alignment horizontal="right"/>
    </xf>
    <xf numFmtId="7" fontId="5" fillId="0" borderId="0" xfId="1" applyNumberFormat="1" applyFont="1" applyFill="1"/>
    <xf numFmtId="0" fontId="4" fillId="0" borderId="0" xfId="1" quotePrefix="1" applyFont="1" applyAlignment="1">
      <alignment horizontal="left"/>
    </xf>
    <xf numFmtId="2" fontId="5" fillId="0" borderId="0" xfId="1" applyNumberFormat="1" applyFont="1" applyFill="1" applyBorder="1"/>
    <xf numFmtId="164" fontId="5" fillId="2" borderId="0" xfId="1" applyNumberFormat="1" applyFont="1" applyFill="1" applyBorder="1"/>
    <xf numFmtId="9" fontId="5" fillId="2" borderId="0" xfId="1" applyNumberFormat="1" applyFont="1" applyFill="1" applyBorder="1"/>
    <xf numFmtId="0" fontId="5" fillId="2" borderId="0" xfId="1" applyFont="1" applyFill="1" applyBorder="1"/>
    <xf numFmtId="13" fontId="5" fillId="2" borderId="0" xfId="1" applyNumberFormat="1" applyFont="1" applyFill="1" applyBorder="1"/>
    <xf numFmtId="0" fontId="5" fillId="0" borderId="0" xfId="1" applyFont="1" applyBorder="1"/>
    <xf numFmtId="2" fontId="5" fillId="3" borderId="0" xfId="1" applyNumberFormat="1" applyFont="1" applyFill="1" applyBorder="1"/>
    <xf numFmtId="2" fontId="5" fillId="0" borderId="0" xfId="1" applyNumberFormat="1" applyFont="1" applyBorder="1"/>
    <xf numFmtId="164" fontId="5" fillId="0" borderId="0" xfId="1" applyNumberFormat="1" applyFont="1" applyBorder="1"/>
    <xf numFmtId="164" fontId="5" fillId="4" borderId="0" xfId="1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16</xdr:row>
      <xdr:rowOff>30480</xdr:rowOff>
    </xdr:from>
    <xdr:to>
      <xdr:col>5</xdr:col>
      <xdr:colOff>480695</xdr:colOff>
      <xdr:row>22</xdr:row>
      <xdr:rowOff>91439</xdr:rowOff>
    </xdr:to>
    <xdr:sp macro="" textlink="">
      <xdr:nvSpPr>
        <xdr:cNvPr id="3" name="TextBox 2"/>
        <xdr:cNvSpPr txBox="1"/>
      </xdr:nvSpPr>
      <xdr:spPr>
        <a:xfrm>
          <a:off x="3825240" y="2956560"/>
          <a:ext cx="3002915" cy="115823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order quantity doubles. This is because the EOQ square root formula has the fixed cost under the square root, so if it increases by a factor of 4, the order quantity increases by a factor of 2.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E69"/>
  <sheetViews>
    <sheetView tabSelected="1" workbookViewId="0"/>
  </sheetViews>
  <sheetFormatPr defaultRowHeight="14.4" x14ac:dyDescent="0.3"/>
  <cols>
    <col min="1" max="1" width="27.33203125" style="2" customWidth="1"/>
    <col min="2" max="2" width="19" style="2" customWidth="1"/>
    <col min="3" max="3" width="9.109375" style="2"/>
    <col min="4" max="4" width="23.109375" style="2" bestFit="1" customWidth="1"/>
    <col min="5" max="5" width="14" style="2" customWidth="1"/>
    <col min="6" max="256" width="9.109375" style="2"/>
    <col min="257" max="257" width="27.33203125" style="2" customWidth="1"/>
    <col min="258" max="258" width="19" style="2" customWidth="1"/>
    <col min="259" max="259" width="9.109375" style="2"/>
    <col min="260" max="260" width="19.44140625" style="2" bestFit="1" customWidth="1"/>
    <col min="261" max="261" width="12.88671875" style="2" bestFit="1" customWidth="1"/>
    <col min="262" max="512" width="9.109375" style="2"/>
    <col min="513" max="513" width="27.33203125" style="2" customWidth="1"/>
    <col min="514" max="514" width="19" style="2" customWidth="1"/>
    <col min="515" max="515" width="9.109375" style="2"/>
    <col min="516" max="516" width="19.44140625" style="2" bestFit="1" customWidth="1"/>
    <col min="517" max="517" width="12.88671875" style="2" bestFit="1" customWidth="1"/>
    <col min="518" max="768" width="9.109375" style="2"/>
    <col min="769" max="769" width="27.33203125" style="2" customWidth="1"/>
    <col min="770" max="770" width="19" style="2" customWidth="1"/>
    <col min="771" max="771" width="9.109375" style="2"/>
    <col min="772" max="772" width="19.44140625" style="2" bestFit="1" customWidth="1"/>
    <col min="773" max="773" width="12.88671875" style="2" bestFit="1" customWidth="1"/>
    <col min="774" max="1024" width="9.109375" style="2"/>
    <col min="1025" max="1025" width="27.33203125" style="2" customWidth="1"/>
    <col min="1026" max="1026" width="19" style="2" customWidth="1"/>
    <col min="1027" max="1027" width="9.109375" style="2"/>
    <col min="1028" max="1028" width="19.44140625" style="2" bestFit="1" customWidth="1"/>
    <col min="1029" max="1029" width="12.88671875" style="2" bestFit="1" customWidth="1"/>
    <col min="1030" max="1280" width="9.109375" style="2"/>
    <col min="1281" max="1281" width="27.33203125" style="2" customWidth="1"/>
    <col min="1282" max="1282" width="19" style="2" customWidth="1"/>
    <col min="1283" max="1283" width="9.109375" style="2"/>
    <col min="1284" max="1284" width="19.44140625" style="2" bestFit="1" customWidth="1"/>
    <col min="1285" max="1285" width="12.88671875" style="2" bestFit="1" customWidth="1"/>
    <col min="1286" max="1536" width="9.109375" style="2"/>
    <col min="1537" max="1537" width="27.33203125" style="2" customWidth="1"/>
    <col min="1538" max="1538" width="19" style="2" customWidth="1"/>
    <col min="1539" max="1539" width="9.109375" style="2"/>
    <col min="1540" max="1540" width="19.44140625" style="2" bestFit="1" customWidth="1"/>
    <col min="1541" max="1541" width="12.88671875" style="2" bestFit="1" customWidth="1"/>
    <col min="1542" max="1792" width="9.109375" style="2"/>
    <col min="1793" max="1793" width="27.33203125" style="2" customWidth="1"/>
    <col min="1794" max="1794" width="19" style="2" customWidth="1"/>
    <col min="1795" max="1795" width="9.109375" style="2"/>
    <col min="1796" max="1796" width="19.44140625" style="2" bestFit="1" customWidth="1"/>
    <col min="1797" max="1797" width="12.88671875" style="2" bestFit="1" customWidth="1"/>
    <col min="1798" max="2048" width="9.109375" style="2"/>
    <col min="2049" max="2049" width="27.33203125" style="2" customWidth="1"/>
    <col min="2050" max="2050" width="19" style="2" customWidth="1"/>
    <col min="2051" max="2051" width="9.109375" style="2"/>
    <col min="2052" max="2052" width="19.44140625" style="2" bestFit="1" customWidth="1"/>
    <col min="2053" max="2053" width="12.88671875" style="2" bestFit="1" customWidth="1"/>
    <col min="2054" max="2304" width="9.109375" style="2"/>
    <col min="2305" max="2305" width="27.33203125" style="2" customWidth="1"/>
    <col min="2306" max="2306" width="19" style="2" customWidth="1"/>
    <col min="2307" max="2307" width="9.109375" style="2"/>
    <col min="2308" max="2308" width="19.44140625" style="2" bestFit="1" customWidth="1"/>
    <col min="2309" max="2309" width="12.88671875" style="2" bestFit="1" customWidth="1"/>
    <col min="2310" max="2560" width="9.109375" style="2"/>
    <col min="2561" max="2561" width="27.33203125" style="2" customWidth="1"/>
    <col min="2562" max="2562" width="19" style="2" customWidth="1"/>
    <col min="2563" max="2563" width="9.109375" style="2"/>
    <col min="2564" max="2564" width="19.44140625" style="2" bestFit="1" customWidth="1"/>
    <col min="2565" max="2565" width="12.88671875" style="2" bestFit="1" customWidth="1"/>
    <col min="2566" max="2816" width="9.109375" style="2"/>
    <col min="2817" max="2817" width="27.33203125" style="2" customWidth="1"/>
    <col min="2818" max="2818" width="19" style="2" customWidth="1"/>
    <col min="2819" max="2819" width="9.109375" style="2"/>
    <col min="2820" max="2820" width="19.44140625" style="2" bestFit="1" customWidth="1"/>
    <col min="2821" max="2821" width="12.88671875" style="2" bestFit="1" customWidth="1"/>
    <col min="2822" max="3072" width="9.109375" style="2"/>
    <col min="3073" max="3073" width="27.33203125" style="2" customWidth="1"/>
    <col min="3074" max="3074" width="19" style="2" customWidth="1"/>
    <col min="3075" max="3075" width="9.109375" style="2"/>
    <col min="3076" max="3076" width="19.44140625" style="2" bestFit="1" customWidth="1"/>
    <col min="3077" max="3077" width="12.88671875" style="2" bestFit="1" customWidth="1"/>
    <col min="3078" max="3328" width="9.109375" style="2"/>
    <col min="3329" max="3329" width="27.33203125" style="2" customWidth="1"/>
    <col min="3330" max="3330" width="19" style="2" customWidth="1"/>
    <col min="3331" max="3331" width="9.109375" style="2"/>
    <col min="3332" max="3332" width="19.44140625" style="2" bestFit="1" customWidth="1"/>
    <col min="3333" max="3333" width="12.88671875" style="2" bestFit="1" customWidth="1"/>
    <col min="3334" max="3584" width="9.109375" style="2"/>
    <col min="3585" max="3585" width="27.33203125" style="2" customWidth="1"/>
    <col min="3586" max="3586" width="19" style="2" customWidth="1"/>
    <col min="3587" max="3587" width="9.109375" style="2"/>
    <col min="3588" max="3588" width="19.44140625" style="2" bestFit="1" customWidth="1"/>
    <col min="3589" max="3589" width="12.88671875" style="2" bestFit="1" customWidth="1"/>
    <col min="3590" max="3840" width="9.109375" style="2"/>
    <col min="3841" max="3841" width="27.33203125" style="2" customWidth="1"/>
    <col min="3842" max="3842" width="19" style="2" customWidth="1"/>
    <col min="3843" max="3843" width="9.109375" style="2"/>
    <col min="3844" max="3844" width="19.44140625" style="2" bestFit="1" customWidth="1"/>
    <col min="3845" max="3845" width="12.88671875" style="2" bestFit="1" customWidth="1"/>
    <col min="3846" max="4096" width="9.109375" style="2"/>
    <col min="4097" max="4097" width="27.33203125" style="2" customWidth="1"/>
    <col min="4098" max="4098" width="19" style="2" customWidth="1"/>
    <col min="4099" max="4099" width="9.109375" style="2"/>
    <col min="4100" max="4100" width="19.44140625" style="2" bestFit="1" customWidth="1"/>
    <col min="4101" max="4101" width="12.88671875" style="2" bestFit="1" customWidth="1"/>
    <col min="4102" max="4352" width="9.109375" style="2"/>
    <col min="4353" max="4353" width="27.33203125" style="2" customWidth="1"/>
    <col min="4354" max="4354" width="19" style="2" customWidth="1"/>
    <col min="4355" max="4355" width="9.109375" style="2"/>
    <col min="4356" max="4356" width="19.44140625" style="2" bestFit="1" customWidth="1"/>
    <col min="4357" max="4357" width="12.88671875" style="2" bestFit="1" customWidth="1"/>
    <col min="4358" max="4608" width="9.109375" style="2"/>
    <col min="4609" max="4609" width="27.33203125" style="2" customWidth="1"/>
    <col min="4610" max="4610" width="19" style="2" customWidth="1"/>
    <col min="4611" max="4611" width="9.109375" style="2"/>
    <col min="4612" max="4612" width="19.44140625" style="2" bestFit="1" customWidth="1"/>
    <col min="4613" max="4613" width="12.88671875" style="2" bestFit="1" customWidth="1"/>
    <col min="4614" max="4864" width="9.109375" style="2"/>
    <col min="4865" max="4865" width="27.33203125" style="2" customWidth="1"/>
    <col min="4866" max="4866" width="19" style="2" customWidth="1"/>
    <col min="4867" max="4867" width="9.109375" style="2"/>
    <col min="4868" max="4868" width="19.44140625" style="2" bestFit="1" customWidth="1"/>
    <col min="4869" max="4869" width="12.88671875" style="2" bestFit="1" customWidth="1"/>
    <col min="4870" max="5120" width="9.109375" style="2"/>
    <col min="5121" max="5121" width="27.33203125" style="2" customWidth="1"/>
    <col min="5122" max="5122" width="19" style="2" customWidth="1"/>
    <col min="5123" max="5123" width="9.109375" style="2"/>
    <col min="5124" max="5124" width="19.44140625" style="2" bestFit="1" customWidth="1"/>
    <col min="5125" max="5125" width="12.88671875" style="2" bestFit="1" customWidth="1"/>
    <col min="5126" max="5376" width="9.109375" style="2"/>
    <col min="5377" max="5377" width="27.33203125" style="2" customWidth="1"/>
    <col min="5378" max="5378" width="19" style="2" customWidth="1"/>
    <col min="5379" max="5379" width="9.109375" style="2"/>
    <col min="5380" max="5380" width="19.44140625" style="2" bestFit="1" customWidth="1"/>
    <col min="5381" max="5381" width="12.88671875" style="2" bestFit="1" customWidth="1"/>
    <col min="5382" max="5632" width="9.109375" style="2"/>
    <col min="5633" max="5633" width="27.33203125" style="2" customWidth="1"/>
    <col min="5634" max="5634" width="19" style="2" customWidth="1"/>
    <col min="5635" max="5635" width="9.109375" style="2"/>
    <col min="5636" max="5636" width="19.44140625" style="2" bestFit="1" customWidth="1"/>
    <col min="5637" max="5637" width="12.88671875" style="2" bestFit="1" customWidth="1"/>
    <col min="5638" max="5888" width="9.109375" style="2"/>
    <col min="5889" max="5889" width="27.33203125" style="2" customWidth="1"/>
    <col min="5890" max="5890" width="19" style="2" customWidth="1"/>
    <col min="5891" max="5891" width="9.109375" style="2"/>
    <col min="5892" max="5892" width="19.44140625" style="2" bestFit="1" customWidth="1"/>
    <col min="5893" max="5893" width="12.88671875" style="2" bestFit="1" customWidth="1"/>
    <col min="5894" max="6144" width="9.109375" style="2"/>
    <col min="6145" max="6145" width="27.33203125" style="2" customWidth="1"/>
    <col min="6146" max="6146" width="19" style="2" customWidth="1"/>
    <col min="6147" max="6147" width="9.109375" style="2"/>
    <col min="6148" max="6148" width="19.44140625" style="2" bestFit="1" customWidth="1"/>
    <col min="6149" max="6149" width="12.88671875" style="2" bestFit="1" customWidth="1"/>
    <col min="6150" max="6400" width="9.109375" style="2"/>
    <col min="6401" max="6401" width="27.33203125" style="2" customWidth="1"/>
    <col min="6402" max="6402" width="19" style="2" customWidth="1"/>
    <col min="6403" max="6403" width="9.109375" style="2"/>
    <col min="6404" max="6404" width="19.44140625" style="2" bestFit="1" customWidth="1"/>
    <col min="6405" max="6405" width="12.88671875" style="2" bestFit="1" customWidth="1"/>
    <col min="6406" max="6656" width="9.109375" style="2"/>
    <col min="6657" max="6657" width="27.33203125" style="2" customWidth="1"/>
    <col min="6658" max="6658" width="19" style="2" customWidth="1"/>
    <col min="6659" max="6659" width="9.109375" style="2"/>
    <col min="6660" max="6660" width="19.44140625" style="2" bestFit="1" customWidth="1"/>
    <col min="6661" max="6661" width="12.88671875" style="2" bestFit="1" customWidth="1"/>
    <col min="6662" max="6912" width="9.109375" style="2"/>
    <col min="6913" max="6913" width="27.33203125" style="2" customWidth="1"/>
    <col min="6914" max="6914" width="19" style="2" customWidth="1"/>
    <col min="6915" max="6915" width="9.109375" style="2"/>
    <col min="6916" max="6916" width="19.44140625" style="2" bestFit="1" customWidth="1"/>
    <col min="6917" max="6917" width="12.88671875" style="2" bestFit="1" customWidth="1"/>
    <col min="6918" max="7168" width="9.109375" style="2"/>
    <col min="7169" max="7169" width="27.33203125" style="2" customWidth="1"/>
    <col min="7170" max="7170" width="19" style="2" customWidth="1"/>
    <col min="7171" max="7171" width="9.109375" style="2"/>
    <col min="7172" max="7172" width="19.44140625" style="2" bestFit="1" customWidth="1"/>
    <col min="7173" max="7173" width="12.88671875" style="2" bestFit="1" customWidth="1"/>
    <col min="7174" max="7424" width="9.109375" style="2"/>
    <col min="7425" max="7425" width="27.33203125" style="2" customWidth="1"/>
    <col min="7426" max="7426" width="19" style="2" customWidth="1"/>
    <col min="7427" max="7427" width="9.109375" style="2"/>
    <col min="7428" max="7428" width="19.44140625" style="2" bestFit="1" customWidth="1"/>
    <col min="7429" max="7429" width="12.88671875" style="2" bestFit="1" customWidth="1"/>
    <col min="7430" max="7680" width="9.109375" style="2"/>
    <col min="7681" max="7681" width="27.33203125" style="2" customWidth="1"/>
    <col min="7682" max="7682" width="19" style="2" customWidth="1"/>
    <col min="7683" max="7683" width="9.109375" style="2"/>
    <col min="7684" max="7684" width="19.44140625" style="2" bestFit="1" customWidth="1"/>
    <col min="7685" max="7685" width="12.88671875" style="2" bestFit="1" customWidth="1"/>
    <col min="7686" max="7936" width="9.109375" style="2"/>
    <col min="7937" max="7937" width="27.33203125" style="2" customWidth="1"/>
    <col min="7938" max="7938" width="19" style="2" customWidth="1"/>
    <col min="7939" max="7939" width="9.109375" style="2"/>
    <col min="7940" max="7940" width="19.44140625" style="2" bestFit="1" customWidth="1"/>
    <col min="7941" max="7941" width="12.88671875" style="2" bestFit="1" customWidth="1"/>
    <col min="7942" max="8192" width="9.109375" style="2"/>
    <col min="8193" max="8193" width="27.33203125" style="2" customWidth="1"/>
    <col min="8194" max="8194" width="19" style="2" customWidth="1"/>
    <col min="8195" max="8195" width="9.109375" style="2"/>
    <col min="8196" max="8196" width="19.44140625" style="2" bestFit="1" customWidth="1"/>
    <col min="8197" max="8197" width="12.88671875" style="2" bestFit="1" customWidth="1"/>
    <col min="8198" max="8448" width="9.109375" style="2"/>
    <col min="8449" max="8449" width="27.33203125" style="2" customWidth="1"/>
    <col min="8450" max="8450" width="19" style="2" customWidth="1"/>
    <col min="8451" max="8451" width="9.109375" style="2"/>
    <col min="8452" max="8452" width="19.44140625" style="2" bestFit="1" customWidth="1"/>
    <col min="8453" max="8453" width="12.88671875" style="2" bestFit="1" customWidth="1"/>
    <col min="8454" max="8704" width="9.109375" style="2"/>
    <col min="8705" max="8705" width="27.33203125" style="2" customWidth="1"/>
    <col min="8706" max="8706" width="19" style="2" customWidth="1"/>
    <col min="8707" max="8707" width="9.109375" style="2"/>
    <col min="8708" max="8708" width="19.44140625" style="2" bestFit="1" customWidth="1"/>
    <col min="8709" max="8709" width="12.88671875" style="2" bestFit="1" customWidth="1"/>
    <col min="8710" max="8960" width="9.109375" style="2"/>
    <col min="8961" max="8961" width="27.33203125" style="2" customWidth="1"/>
    <col min="8962" max="8962" width="19" style="2" customWidth="1"/>
    <col min="8963" max="8963" width="9.109375" style="2"/>
    <col min="8964" max="8964" width="19.44140625" style="2" bestFit="1" customWidth="1"/>
    <col min="8965" max="8965" width="12.88671875" style="2" bestFit="1" customWidth="1"/>
    <col min="8966" max="9216" width="9.109375" style="2"/>
    <col min="9217" max="9217" width="27.33203125" style="2" customWidth="1"/>
    <col min="9218" max="9218" width="19" style="2" customWidth="1"/>
    <col min="9219" max="9219" width="9.109375" style="2"/>
    <col min="9220" max="9220" width="19.44140625" style="2" bestFit="1" customWidth="1"/>
    <col min="9221" max="9221" width="12.88671875" style="2" bestFit="1" customWidth="1"/>
    <col min="9222" max="9472" width="9.109375" style="2"/>
    <col min="9473" max="9473" width="27.33203125" style="2" customWidth="1"/>
    <col min="9474" max="9474" width="19" style="2" customWidth="1"/>
    <col min="9475" max="9475" width="9.109375" style="2"/>
    <col min="9476" max="9476" width="19.44140625" style="2" bestFit="1" customWidth="1"/>
    <col min="9477" max="9477" width="12.88671875" style="2" bestFit="1" customWidth="1"/>
    <col min="9478" max="9728" width="9.109375" style="2"/>
    <col min="9729" max="9729" width="27.33203125" style="2" customWidth="1"/>
    <col min="9730" max="9730" width="19" style="2" customWidth="1"/>
    <col min="9731" max="9731" width="9.109375" style="2"/>
    <col min="9732" max="9732" width="19.44140625" style="2" bestFit="1" customWidth="1"/>
    <col min="9733" max="9733" width="12.88671875" style="2" bestFit="1" customWidth="1"/>
    <col min="9734" max="9984" width="9.109375" style="2"/>
    <col min="9985" max="9985" width="27.33203125" style="2" customWidth="1"/>
    <col min="9986" max="9986" width="19" style="2" customWidth="1"/>
    <col min="9987" max="9987" width="9.109375" style="2"/>
    <col min="9988" max="9988" width="19.44140625" style="2" bestFit="1" customWidth="1"/>
    <col min="9989" max="9989" width="12.88671875" style="2" bestFit="1" customWidth="1"/>
    <col min="9990" max="10240" width="9.109375" style="2"/>
    <col min="10241" max="10241" width="27.33203125" style="2" customWidth="1"/>
    <col min="10242" max="10242" width="19" style="2" customWidth="1"/>
    <col min="10243" max="10243" width="9.109375" style="2"/>
    <col min="10244" max="10244" width="19.44140625" style="2" bestFit="1" customWidth="1"/>
    <col min="10245" max="10245" width="12.88671875" style="2" bestFit="1" customWidth="1"/>
    <col min="10246" max="10496" width="9.109375" style="2"/>
    <col min="10497" max="10497" width="27.33203125" style="2" customWidth="1"/>
    <col min="10498" max="10498" width="19" style="2" customWidth="1"/>
    <col min="10499" max="10499" width="9.109375" style="2"/>
    <col min="10500" max="10500" width="19.44140625" style="2" bestFit="1" customWidth="1"/>
    <col min="10501" max="10501" width="12.88671875" style="2" bestFit="1" customWidth="1"/>
    <col min="10502" max="10752" width="9.109375" style="2"/>
    <col min="10753" max="10753" width="27.33203125" style="2" customWidth="1"/>
    <col min="10754" max="10754" width="19" style="2" customWidth="1"/>
    <col min="10755" max="10755" width="9.109375" style="2"/>
    <col min="10756" max="10756" width="19.44140625" style="2" bestFit="1" customWidth="1"/>
    <col min="10757" max="10757" width="12.88671875" style="2" bestFit="1" customWidth="1"/>
    <col min="10758" max="11008" width="9.109375" style="2"/>
    <col min="11009" max="11009" width="27.33203125" style="2" customWidth="1"/>
    <col min="11010" max="11010" width="19" style="2" customWidth="1"/>
    <col min="11011" max="11011" width="9.109375" style="2"/>
    <col min="11012" max="11012" width="19.44140625" style="2" bestFit="1" customWidth="1"/>
    <col min="11013" max="11013" width="12.88671875" style="2" bestFit="1" customWidth="1"/>
    <col min="11014" max="11264" width="9.109375" style="2"/>
    <col min="11265" max="11265" width="27.33203125" style="2" customWidth="1"/>
    <col min="11266" max="11266" width="19" style="2" customWidth="1"/>
    <col min="11267" max="11267" width="9.109375" style="2"/>
    <col min="11268" max="11268" width="19.44140625" style="2" bestFit="1" customWidth="1"/>
    <col min="11269" max="11269" width="12.88671875" style="2" bestFit="1" customWidth="1"/>
    <col min="11270" max="11520" width="9.109375" style="2"/>
    <col min="11521" max="11521" width="27.33203125" style="2" customWidth="1"/>
    <col min="11522" max="11522" width="19" style="2" customWidth="1"/>
    <col min="11523" max="11523" width="9.109375" style="2"/>
    <col min="11524" max="11524" width="19.44140625" style="2" bestFit="1" customWidth="1"/>
    <col min="11525" max="11525" width="12.88671875" style="2" bestFit="1" customWidth="1"/>
    <col min="11526" max="11776" width="9.109375" style="2"/>
    <col min="11777" max="11777" width="27.33203125" style="2" customWidth="1"/>
    <col min="11778" max="11778" width="19" style="2" customWidth="1"/>
    <col min="11779" max="11779" width="9.109375" style="2"/>
    <col min="11780" max="11780" width="19.44140625" style="2" bestFit="1" customWidth="1"/>
    <col min="11781" max="11781" width="12.88671875" style="2" bestFit="1" customWidth="1"/>
    <col min="11782" max="12032" width="9.109375" style="2"/>
    <col min="12033" max="12033" width="27.33203125" style="2" customWidth="1"/>
    <col min="12034" max="12034" width="19" style="2" customWidth="1"/>
    <col min="12035" max="12035" width="9.109375" style="2"/>
    <col min="12036" max="12036" width="19.44140625" style="2" bestFit="1" customWidth="1"/>
    <col min="12037" max="12037" width="12.88671875" style="2" bestFit="1" customWidth="1"/>
    <col min="12038" max="12288" width="9.109375" style="2"/>
    <col min="12289" max="12289" width="27.33203125" style="2" customWidth="1"/>
    <col min="12290" max="12290" width="19" style="2" customWidth="1"/>
    <col min="12291" max="12291" width="9.109375" style="2"/>
    <col min="12292" max="12292" width="19.44140625" style="2" bestFit="1" customWidth="1"/>
    <col min="12293" max="12293" width="12.88671875" style="2" bestFit="1" customWidth="1"/>
    <col min="12294" max="12544" width="9.109375" style="2"/>
    <col min="12545" max="12545" width="27.33203125" style="2" customWidth="1"/>
    <col min="12546" max="12546" width="19" style="2" customWidth="1"/>
    <col min="12547" max="12547" width="9.109375" style="2"/>
    <col min="12548" max="12548" width="19.44140625" style="2" bestFit="1" customWidth="1"/>
    <col min="12549" max="12549" width="12.88671875" style="2" bestFit="1" customWidth="1"/>
    <col min="12550" max="12800" width="9.109375" style="2"/>
    <col min="12801" max="12801" width="27.33203125" style="2" customWidth="1"/>
    <col min="12802" max="12802" width="19" style="2" customWidth="1"/>
    <col min="12803" max="12803" width="9.109375" style="2"/>
    <col min="12804" max="12804" width="19.44140625" style="2" bestFit="1" customWidth="1"/>
    <col min="12805" max="12805" width="12.88671875" style="2" bestFit="1" customWidth="1"/>
    <col min="12806" max="13056" width="9.109375" style="2"/>
    <col min="13057" max="13057" width="27.33203125" style="2" customWidth="1"/>
    <col min="13058" max="13058" width="19" style="2" customWidth="1"/>
    <col min="13059" max="13059" width="9.109375" style="2"/>
    <col min="13060" max="13060" width="19.44140625" style="2" bestFit="1" customWidth="1"/>
    <col min="13061" max="13061" width="12.88671875" style="2" bestFit="1" customWidth="1"/>
    <col min="13062" max="13312" width="9.109375" style="2"/>
    <col min="13313" max="13313" width="27.33203125" style="2" customWidth="1"/>
    <col min="13314" max="13314" width="19" style="2" customWidth="1"/>
    <col min="13315" max="13315" width="9.109375" style="2"/>
    <col min="13316" max="13316" width="19.44140625" style="2" bestFit="1" customWidth="1"/>
    <col min="13317" max="13317" width="12.88671875" style="2" bestFit="1" customWidth="1"/>
    <col min="13318" max="13568" width="9.109375" style="2"/>
    <col min="13569" max="13569" width="27.33203125" style="2" customWidth="1"/>
    <col min="13570" max="13570" width="19" style="2" customWidth="1"/>
    <col min="13571" max="13571" width="9.109375" style="2"/>
    <col min="13572" max="13572" width="19.44140625" style="2" bestFit="1" customWidth="1"/>
    <col min="13573" max="13573" width="12.88671875" style="2" bestFit="1" customWidth="1"/>
    <col min="13574" max="13824" width="9.109375" style="2"/>
    <col min="13825" max="13825" width="27.33203125" style="2" customWidth="1"/>
    <col min="13826" max="13826" width="19" style="2" customWidth="1"/>
    <col min="13827" max="13827" width="9.109375" style="2"/>
    <col min="13828" max="13828" width="19.44140625" style="2" bestFit="1" customWidth="1"/>
    <col min="13829" max="13829" width="12.88671875" style="2" bestFit="1" customWidth="1"/>
    <col min="13830" max="14080" width="9.109375" style="2"/>
    <col min="14081" max="14081" width="27.33203125" style="2" customWidth="1"/>
    <col min="14082" max="14082" width="19" style="2" customWidth="1"/>
    <col min="14083" max="14083" width="9.109375" style="2"/>
    <col min="14084" max="14084" width="19.44140625" style="2" bestFit="1" customWidth="1"/>
    <col min="14085" max="14085" width="12.88671875" style="2" bestFit="1" customWidth="1"/>
    <col min="14086" max="14336" width="9.109375" style="2"/>
    <col min="14337" max="14337" width="27.33203125" style="2" customWidth="1"/>
    <col min="14338" max="14338" width="19" style="2" customWidth="1"/>
    <col min="14339" max="14339" width="9.109375" style="2"/>
    <col min="14340" max="14340" width="19.44140625" style="2" bestFit="1" customWidth="1"/>
    <col min="14341" max="14341" width="12.88671875" style="2" bestFit="1" customWidth="1"/>
    <col min="14342" max="14592" width="9.109375" style="2"/>
    <col min="14593" max="14593" width="27.33203125" style="2" customWidth="1"/>
    <col min="14594" max="14594" width="19" style="2" customWidth="1"/>
    <col min="14595" max="14595" width="9.109375" style="2"/>
    <col min="14596" max="14596" width="19.44140625" style="2" bestFit="1" customWidth="1"/>
    <col min="14597" max="14597" width="12.88671875" style="2" bestFit="1" customWidth="1"/>
    <col min="14598" max="14848" width="9.109375" style="2"/>
    <col min="14849" max="14849" width="27.33203125" style="2" customWidth="1"/>
    <col min="14850" max="14850" width="19" style="2" customWidth="1"/>
    <col min="14851" max="14851" width="9.109375" style="2"/>
    <col min="14852" max="14852" width="19.44140625" style="2" bestFit="1" customWidth="1"/>
    <col min="14853" max="14853" width="12.88671875" style="2" bestFit="1" customWidth="1"/>
    <col min="14854" max="15104" width="9.109375" style="2"/>
    <col min="15105" max="15105" width="27.33203125" style="2" customWidth="1"/>
    <col min="15106" max="15106" width="19" style="2" customWidth="1"/>
    <col min="15107" max="15107" width="9.109375" style="2"/>
    <col min="15108" max="15108" width="19.44140625" style="2" bestFit="1" customWidth="1"/>
    <col min="15109" max="15109" width="12.88671875" style="2" bestFit="1" customWidth="1"/>
    <col min="15110" max="15360" width="9.109375" style="2"/>
    <col min="15361" max="15361" width="27.33203125" style="2" customWidth="1"/>
    <col min="15362" max="15362" width="19" style="2" customWidth="1"/>
    <col min="15363" max="15363" width="9.109375" style="2"/>
    <col min="15364" max="15364" width="19.44140625" style="2" bestFit="1" customWidth="1"/>
    <col min="15365" max="15365" width="12.88671875" style="2" bestFit="1" customWidth="1"/>
    <col min="15366" max="15616" width="9.109375" style="2"/>
    <col min="15617" max="15617" width="27.33203125" style="2" customWidth="1"/>
    <col min="15618" max="15618" width="19" style="2" customWidth="1"/>
    <col min="15619" max="15619" width="9.109375" style="2"/>
    <col min="15620" max="15620" width="19.44140625" style="2" bestFit="1" customWidth="1"/>
    <col min="15621" max="15621" width="12.88671875" style="2" bestFit="1" customWidth="1"/>
    <col min="15622" max="15872" width="9.109375" style="2"/>
    <col min="15873" max="15873" width="27.33203125" style="2" customWidth="1"/>
    <col min="15874" max="15874" width="19" style="2" customWidth="1"/>
    <col min="15875" max="15875" width="9.109375" style="2"/>
    <col min="15876" max="15876" width="19.44140625" style="2" bestFit="1" customWidth="1"/>
    <col min="15877" max="15877" width="12.88671875" style="2" bestFit="1" customWidth="1"/>
    <col min="15878" max="16128" width="9.109375" style="2"/>
    <col min="16129" max="16129" width="27.33203125" style="2" customWidth="1"/>
    <col min="16130" max="16130" width="19" style="2" customWidth="1"/>
    <col min="16131" max="16131" width="9.109375" style="2"/>
    <col min="16132" max="16132" width="19.44140625" style="2" bestFit="1" customWidth="1"/>
    <col min="16133" max="16133" width="12.88671875" style="2" bestFit="1" customWidth="1"/>
    <col min="16134" max="16384" width="9.109375" style="2"/>
  </cols>
  <sheetData>
    <row r="1" spans="1:5" x14ac:dyDescent="0.3">
      <c r="A1" s="1" t="s">
        <v>0</v>
      </c>
      <c r="D1" s="1" t="s">
        <v>2</v>
      </c>
    </row>
    <row r="2" spans="1:5" x14ac:dyDescent="0.3">
      <c r="D2" s="2" t="s">
        <v>4</v>
      </c>
      <c r="E2" s="2" t="s">
        <v>34</v>
      </c>
    </row>
    <row r="3" spans="1:5" x14ac:dyDescent="0.3">
      <c r="A3" s="1" t="s">
        <v>1</v>
      </c>
      <c r="D3" s="2" t="s">
        <v>7</v>
      </c>
      <c r="E3" s="2" t="s">
        <v>8</v>
      </c>
    </row>
    <row r="4" spans="1:5" x14ac:dyDescent="0.3">
      <c r="A4" s="3" t="s">
        <v>3</v>
      </c>
      <c r="B4" s="13">
        <v>500</v>
      </c>
      <c r="D4" s="4" t="s">
        <v>10</v>
      </c>
      <c r="E4" s="4" t="s">
        <v>35</v>
      </c>
    </row>
    <row r="5" spans="1:5" x14ac:dyDescent="0.3">
      <c r="A5" s="5" t="s">
        <v>6</v>
      </c>
      <c r="B5" s="14">
        <v>0.08</v>
      </c>
      <c r="D5" s="4" t="s">
        <v>12</v>
      </c>
      <c r="E5" s="4" t="s">
        <v>13</v>
      </c>
    </row>
    <row r="6" spans="1:5" x14ac:dyDescent="0.3">
      <c r="A6" s="5" t="s">
        <v>9</v>
      </c>
      <c r="B6" s="13">
        <v>150</v>
      </c>
      <c r="D6" s="4" t="s">
        <v>15</v>
      </c>
      <c r="E6" s="4" t="s">
        <v>18</v>
      </c>
    </row>
    <row r="7" spans="1:5" x14ac:dyDescent="0.3">
      <c r="A7" s="5" t="s">
        <v>33</v>
      </c>
      <c r="B7" s="13">
        <v>5</v>
      </c>
      <c r="D7" s="4" t="s">
        <v>17</v>
      </c>
      <c r="E7" s="4" t="s">
        <v>36</v>
      </c>
    </row>
    <row r="8" spans="1:5" x14ac:dyDescent="0.3">
      <c r="A8" s="3" t="s">
        <v>11</v>
      </c>
      <c r="B8" s="13">
        <v>225</v>
      </c>
      <c r="D8" s="4" t="s">
        <v>19</v>
      </c>
      <c r="E8" s="4" t="s">
        <v>5</v>
      </c>
    </row>
    <row r="9" spans="1:5" x14ac:dyDescent="0.3">
      <c r="A9" s="5" t="s">
        <v>14</v>
      </c>
      <c r="B9" s="15">
        <v>1200</v>
      </c>
      <c r="D9" s="4" t="s">
        <v>22</v>
      </c>
      <c r="E9" s="4" t="s">
        <v>23</v>
      </c>
    </row>
    <row r="10" spans="1:5" x14ac:dyDescent="0.3">
      <c r="A10" s="5" t="s">
        <v>16</v>
      </c>
      <c r="B10" s="16">
        <f>1/52</f>
        <v>1.9230769230769232E-2</v>
      </c>
      <c r="D10" s="4" t="s">
        <v>37</v>
      </c>
      <c r="E10" s="4" t="s">
        <v>20</v>
      </c>
    </row>
    <row r="11" spans="1:5" x14ac:dyDescent="0.3">
      <c r="B11" s="17"/>
      <c r="D11" s="4"/>
      <c r="E11" s="4"/>
    </row>
    <row r="12" spans="1:5" x14ac:dyDescent="0.3">
      <c r="A12" s="6" t="s">
        <v>21</v>
      </c>
      <c r="B12" s="17"/>
    </row>
    <row r="13" spans="1:5" x14ac:dyDescent="0.3">
      <c r="A13" s="2" t="s">
        <v>24</v>
      </c>
      <c r="B13" s="18">
        <v>265.68444994108722</v>
      </c>
      <c r="D13" s="2" t="s">
        <v>32</v>
      </c>
      <c r="E13" s="7">
        <f>SQRT(2*Fixed_ordering_cost*Annual_demand/(Unit_storage_cost+Annual_interest_rate*Unit_purchasing_cost))</f>
        <v>265.68446566202857</v>
      </c>
    </row>
    <row r="14" spans="1:5" x14ac:dyDescent="0.3">
      <c r="A14" s="2" t="s">
        <v>25</v>
      </c>
      <c r="B14" s="19">
        <f>Annual_demand/Order_quantity</f>
        <v>4.5166361835105047</v>
      </c>
    </row>
    <row r="15" spans="1:5" x14ac:dyDescent="0.3">
      <c r="A15" s="2" t="s">
        <v>26</v>
      </c>
      <c r="B15" s="19">
        <f>365/Orders_per_year</f>
        <v>80.812353523747376</v>
      </c>
    </row>
    <row r="16" spans="1:5" x14ac:dyDescent="0.3">
      <c r="B16" s="19"/>
    </row>
    <row r="17" spans="1:2" x14ac:dyDescent="0.3">
      <c r="A17" s="1" t="s">
        <v>38</v>
      </c>
      <c r="B17" s="19"/>
    </row>
    <row r="18" spans="1:2" x14ac:dyDescent="0.3">
      <c r="A18" s="2" t="s">
        <v>27</v>
      </c>
      <c r="B18" s="20">
        <f>Fixed_ordering_cost*Orders_per_year</f>
        <v>2258.3180917552522</v>
      </c>
    </row>
    <row r="19" spans="1:2" x14ac:dyDescent="0.3">
      <c r="A19" s="2" t="s">
        <v>28</v>
      </c>
      <c r="B19" s="20">
        <f>(Unit_storage_cost+Annual_interest_rate*Unit_purchasing_cost)*Order_quantity/2</f>
        <v>2258.3178244992414</v>
      </c>
    </row>
    <row r="20" spans="1:2" x14ac:dyDescent="0.3">
      <c r="B20" s="20"/>
    </row>
    <row r="21" spans="1:2" x14ac:dyDescent="0.3">
      <c r="A21" s="1" t="s">
        <v>39</v>
      </c>
      <c r="B21" s="20"/>
    </row>
    <row r="22" spans="1:2" x14ac:dyDescent="0.3">
      <c r="A22" s="2" t="s">
        <v>29</v>
      </c>
      <c r="B22" s="20">
        <f>Unit_purchasing_cost*Annual_demand</f>
        <v>180000</v>
      </c>
    </row>
    <row r="23" spans="1:2" x14ac:dyDescent="0.3">
      <c r="A23" s="2" t="s">
        <v>30</v>
      </c>
      <c r="B23" s="20">
        <f>Selling_price_per_unit*Annual_demand</f>
        <v>270000</v>
      </c>
    </row>
    <row r="24" spans="1:2" x14ac:dyDescent="0.3">
      <c r="B24" s="20"/>
    </row>
    <row r="25" spans="1:2" x14ac:dyDescent="0.3">
      <c r="A25" s="1" t="s">
        <v>40</v>
      </c>
      <c r="B25" s="20"/>
    </row>
    <row r="26" spans="1:2" x14ac:dyDescent="0.3">
      <c r="A26" s="2" t="s">
        <v>31</v>
      </c>
      <c r="B26" s="21">
        <f>B23-SUM(B18:B19,B22)</f>
        <v>85483.364083745517</v>
      </c>
    </row>
    <row r="27" spans="1:2" x14ac:dyDescent="0.3">
      <c r="B27" s="8"/>
    </row>
    <row r="30" spans="1:2" x14ac:dyDescent="0.3">
      <c r="A30" s="1"/>
    </row>
    <row r="32" spans="1:2" x14ac:dyDescent="0.3">
      <c r="A32" s="9"/>
      <c r="B32" s="9"/>
    </row>
    <row r="33" spans="2:2" x14ac:dyDescent="0.3">
      <c r="B33" s="10"/>
    </row>
    <row r="34" spans="2:2" x14ac:dyDescent="0.3">
      <c r="B34" s="8"/>
    </row>
    <row r="35" spans="2:2" x14ac:dyDescent="0.3">
      <c r="B35" s="8"/>
    </row>
    <row r="36" spans="2:2" x14ac:dyDescent="0.3">
      <c r="B36" s="8"/>
    </row>
    <row r="37" spans="2:2" x14ac:dyDescent="0.3">
      <c r="B37" s="8"/>
    </row>
    <row r="38" spans="2:2" x14ac:dyDescent="0.3">
      <c r="B38" s="8"/>
    </row>
    <row r="39" spans="2:2" x14ac:dyDescent="0.3">
      <c r="B39" s="8"/>
    </row>
    <row r="40" spans="2:2" x14ac:dyDescent="0.3">
      <c r="B40" s="8"/>
    </row>
    <row r="41" spans="2:2" x14ac:dyDescent="0.3">
      <c r="B41" s="8"/>
    </row>
    <row r="42" spans="2:2" x14ac:dyDescent="0.3">
      <c r="B42" s="8"/>
    </row>
    <row r="43" spans="2:2" x14ac:dyDescent="0.3">
      <c r="B43" s="8"/>
    </row>
    <row r="44" spans="2:2" x14ac:dyDescent="0.3">
      <c r="B44" s="8"/>
    </row>
    <row r="45" spans="2:2" x14ac:dyDescent="0.3">
      <c r="B45" s="8"/>
    </row>
    <row r="46" spans="2:2" x14ac:dyDescent="0.3">
      <c r="B46" s="8"/>
    </row>
    <row r="47" spans="2:2" x14ac:dyDescent="0.3">
      <c r="B47" s="8"/>
    </row>
    <row r="49" spans="1:2" x14ac:dyDescent="0.3">
      <c r="A49" s="11"/>
    </row>
    <row r="51" spans="1:2" x14ac:dyDescent="0.3">
      <c r="A51" s="9"/>
      <c r="B51" s="9"/>
    </row>
    <row r="52" spans="1:2" x14ac:dyDescent="0.3">
      <c r="B52" s="7"/>
    </row>
    <row r="53" spans="1:2" x14ac:dyDescent="0.3">
      <c r="B53" s="12"/>
    </row>
    <row r="54" spans="1:2" x14ac:dyDescent="0.3">
      <c r="B54" s="12"/>
    </row>
    <row r="55" spans="1:2" x14ac:dyDescent="0.3">
      <c r="B55" s="12"/>
    </row>
    <row r="56" spans="1:2" x14ac:dyDescent="0.3">
      <c r="B56" s="12"/>
    </row>
    <row r="57" spans="1:2" x14ac:dyDescent="0.3">
      <c r="B57" s="12"/>
    </row>
    <row r="58" spans="1:2" x14ac:dyDescent="0.3">
      <c r="B58" s="12"/>
    </row>
    <row r="59" spans="1:2" x14ac:dyDescent="0.3">
      <c r="B59" s="12"/>
    </row>
    <row r="60" spans="1:2" x14ac:dyDescent="0.3">
      <c r="B60" s="12"/>
    </row>
    <row r="61" spans="1:2" x14ac:dyDescent="0.3">
      <c r="B61" s="12"/>
    </row>
    <row r="62" spans="1:2" x14ac:dyDescent="0.3">
      <c r="B62" s="12"/>
    </row>
    <row r="63" spans="1:2" x14ac:dyDescent="0.3">
      <c r="B63" s="12"/>
    </row>
    <row r="64" spans="1:2" x14ac:dyDescent="0.3">
      <c r="B64" s="12"/>
    </row>
    <row r="65" spans="2:2" x14ac:dyDescent="0.3">
      <c r="B65" s="12"/>
    </row>
    <row r="66" spans="2:2" x14ac:dyDescent="0.3">
      <c r="B66" s="12"/>
    </row>
    <row r="67" spans="2:2" x14ac:dyDescent="0.3">
      <c r="B67" s="12"/>
    </row>
    <row r="68" spans="2:2" x14ac:dyDescent="0.3">
      <c r="B68" s="12"/>
    </row>
    <row r="69" spans="2:2" x14ac:dyDescent="0.3">
      <c r="B69" s="12"/>
    </row>
  </sheetData>
  <printOptions horizontalCentered="1" verticalCentered="1" headings="1" gridLines="1" gridLinesSet="0"/>
  <pageMargins left="0.75" right="0.75" top="1" bottom="1" header="0.5" footer="0.5"/>
  <pageSetup scale="47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Model</vt:lpstr>
      <vt:lpstr>Annual_demand</vt:lpstr>
      <vt:lpstr>Annual_interest_rate</vt:lpstr>
      <vt:lpstr>Annual_profit</vt:lpstr>
      <vt:lpstr>Fixed_ordering_cost</vt:lpstr>
      <vt:lpstr>Order_quantity</vt:lpstr>
      <vt:lpstr>Orders_per_year</vt:lpstr>
      <vt:lpstr>Selling_price_per_unit</vt:lpstr>
      <vt:lpstr>Unit_purchasing_cost</vt:lpstr>
      <vt:lpstr>Unit_storage_cost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2007-05-15T20:39:07Z</dcterms:created>
  <dcterms:modified xsi:type="dcterms:W3CDTF">2014-03-11T19:31:39Z</dcterms:modified>
</cp:coreProperties>
</file>